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87120d3f57fcfa/Documents/"/>
    </mc:Choice>
  </mc:AlternateContent>
  <xr:revisionPtr revIDLastSave="0" documentId="BF731F0994B289496748E324A6BF14547B874C96" xr6:coauthVersionLast="25" xr6:coauthVersionMax="25" xr10:uidLastSave="{00000000-0000-0000-0000-000000000000}"/>
  <bookViews>
    <workbookView xWindow="1028" yWindow="0" windowWidth="27773" windowHeight="13013" xr2:uid="{FE2A725A-309B-4C53-AE88-6F58701455C1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I3" i="1" s="1"/>
  <c r="I45" i="1"/>
  <c r="I44" i="1"/>
  <c r="I43" i="1"/>
  <c r="I41" i="1"/>
  <c r="I40" i="1"/>
  <c r="I39" i="1"/>
  <c r="I37" i="1"/>
  <c r="I36" i="1"/>
  <c r="I35" i="1"/>
  <c r="I33" i="1"/>
  <c r="I32" i="1"/>
  <c r="I31" i="1"/>
  <c r="I29" i="1"/>
  <c r="I28" i="1"/>
  <c r="I27" i="1"/>
  <c r="I25" i="1"/>
  <c r="I24" i="1"/>
  <c r="I23" i="1"/>
  <c r="I21" i="1"/>
  <c r="I20" i="1"/>
  <c r="I19" i="1"/>
  <c r="I17" i="1"/>
  <c r="I16" i="1"/>
  <c r="I15" i="1"/>
  <c r="I13" i="1"/>
  <c r="I12" i="1"/>
  <c r="I11" i="1"/>
  <c r="I9" i="1"/>
  <c r="I8" i="1"/>
  <c r="I7" i="1"/>
  <c r="I5" i="1"/>
  <c r="I4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I6" i="1" l="1"/>
  <c r="I10" i="1"/>
  <c r="I14" i="1"/>
  <c r="I18" i="1"/>
  <c r="I22" i="1"/>
  <c r="I26" i="1"/>
  <c r="I30" i="1"/>
  <c r="I34" i="1"/>
  <c r="I38" i="1"/>
  <c r="I42" i="1"/>
</calcChain>
</file>

<file path=xl/sharedStrings.xml><?xml version="1.0" encoding="utf-8"?>
<sst xmlns="http://schemas.openxmlformats.org/spreadsheetml/2006/main" count="8" uniqueCount="8">
  <si>
    <t>Tax units</t>
  </si>
  <si>
    <t>Average real income
0-90%</t>
  </si>
  <si>
    <t>CPI-U-RS</t>
  </si>
  <si>
    <t>P90 share of
national income</t>
  </si>
  <si>
    <t>Total nominal
national income</t>
  </si>
  <si>
    <t>Total real
income 0-90%</t>
  </si>
  <si>
    <t>90% of
tax units</t>
  </si>
  <si>
    <t>Real
national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</si>
</sst>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6" formatCode="\$#,##0\ ;\(\$#,##0\)"/>
    <numFmt numFmtId="168" formatCode="0.000"/>
    <numFmt numFmtId="169" formatCode="0.0"/>
    <numFmt numFmtId="17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24"/>
      <name val="Arial"/>
    </font>
    <font>
      <b/>
      <sz val="8"/>
      <color indexed="24"/>
      <name val="Times New Roman"/>
    </font>
    <font>
      <sz val="8"/>
      <color indexed="24"/>
      <name val="Times New Roman"/>
    </font>
    <font>
      <sz val="10"/>
      <name val="Arial"/>
    </font>
    <font>
      <sz val="7"/>
      <name val="Helv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0"/>
    <xf numFmtId="0" fontId="7" fillId="0" borderId="1">
      <alignment horizontal="center"/>
    </xf>
    <xf numFmtId="2" fontId="3" fillId="0" borderId="0" applyFont="0" applyFill="0" applyBorder="0" applyAlignment="0" applyProtection="0"/>
    <xf numFmtId="0" fontId="6" fillId="0" borderId="0"/>
  </cellStyleXfs>
  <cellXfs count="12">
    <xf numFmtId="0" fontId="0" fillId="0" borderId="0" xfId="0"/>
    <xf numFmtId="3" fontId="8" fillId="0" borderId="0" xfId="3" applyNumberFormat="1" applyFont="1"/>
    <xf numFmtId="175" fontId="0" fillId="0" borderId="0" xfId="1" applyNumberFormat="1" applyFont="1"/>
    <xf numFmtId="168" fontId="6" fillId="0" borderId="0" xfId="12" applyNumberFormat="1" applyFont="1" applyFill="1" applyBorder="1" applyAlignment="1" applyProtection="1"/>
    <xf numFmtId="0" fontId="0" fillId="0" borderId="0" xfId="0" applyAlignment="1">
      <alignment wrapText="1"/>
    </xf>
    <xf numFmtId="3" fontId="6" fillId="0" borderId="0" xfId="9" applyNumberFormat="1" applyFont="1" applyAlignment="1">
      <alignment horizontal="center"/>
    </xf>
    <xf numFmtId="169" fontId="0" fillId="0" borderId="0" xfId="0" applyNumberFormat="1"/>
    <xf numFmtId="169" fontId="6" fillId="0" borderId="0" xfId="12" applyNumberFormat="1" applyFont="1" applyFill="1" applyBorder="1" applyAlignment="1" applyProtection="1"/>
    <xf numFmtId="0" fontId="2" fillId="0" borderId="0" xfId="0" applyFont="1" applyAlignment="1">
      <alignment wrapText="1"/>
    </xf>
    <xf numFmtId="0" fontId="2" fillId="0" borderId="0" xfId="0" applyFont="1"/>
    <xf numFmtId="9" fontId="0" fillId="0" borderId="0" xfId="2" applyFont="1"/>
    <xf numFmtId="43" fontId="2" fillId="0" borderId="0" xfId="1" applyNumberFormat="1" applyFont="1"/>
  </cellXfs>
  <cellStyles count="13">
    <cellStyle name="Comma" xfId="1" builtinId="3"/>
    <cellStyle name="Date" xfId="4" xr:uid="{00000000-0005-0000-0000-00002F000000}"/>
    <cellStyle name="En-tête 1" xfId="5" xr:uid="{00000000-0005-0000-0000-000030000000}"/>
    <cellStyle name="En-tête 2" xfId="6" xr:uid="{00000000-0005-0000-0000-000031000000}"/>
    <cellStyle name="Financier0" xfId="7" xr:uid="{00000000-0005-0000-0000-000032000000}"/>
    <cellStyle name="Monétaire0" xfId="8" xr:uid="{00000000-0005-0000-0000-000033000000}"/>
    <cellStyle name="Normal" xfId="0" builtinId="0"/>
    <cellStyle name="Normal 2" xfId="3" xr:uid="{00000000-0005-0000-0000-000034000000}"/>
    <cellStyle name="Normal 3" xfId="12" xr:uid="{00000000-0005-0000-0000-00003C000000}"/>
    <cellStyle name="Normal_TabAnnexeB" xfId="9" xr:uid="{00000000-0005-0000-0000-000037000000}"/>
    <cellStyle name="Percent" xfId="2" builtinId="5"/>
    <cellStyle name="style_col_headings" xfId="10" xr:uid="{00000000-0005-0000-0000-00003A000000}"/>
    <cellStyle name="Virgule fixe" xfId="11" xr:uid="{00000000-0005-0000-0000-00003B000000}"/>
  </cellStyles>
  <dxfs count="0"/>
  <tableStyles count="0" defaultTableStyle="TableStyleMedium2" defaultPivotStyle="PivotStyleLight16"/>
  <colors>
    <mruColors>
      <color rgb="FFE66914"/>
      <color rgb="FFF199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900" b="1" i="0" cap="none" baseline="0">
                <a:ln w="3175">
                  <a:noFill/>
                </a:ln>
                <a:solidFill>
                  <a:sysClr val="windowText" lastClr="000000"/>
                </a:solidFill>
                <a:latin typeface="Mallory Bold" panose="02010801030501020304" pitchFamily="50" charset="0"/>
                <a:ea typeface="Verdana" panose="020B0604030504040204" pitchFamily="34" charset="0"/>
                <a:cs typeface="Calibri" panose="020F0502020204030204" pitchFamily="34" charset="0"/>
              </a:rPr>
              <a:t>   </a:t>
            </a:r>
          </a:p>
        </c:rich>
      </c:tx>
      <c:layout>
        <c:manualLayout>
          <c:xMode val="edge"/>
          <c:yMode val="edge"/>
          <c:x val="0.43735029146793852"/>
          <c:y val="7.93650793650793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81732723968107"/>
          <c:y val="0.23428296900486725"/>
          <c:w val="0.79798259017938689"/>
          <c:h val="0.4959671380061334"/>
        </c:manualLayout>
      </c:layout>
      <c:barChart>
        <c:barDir val="col"/>
        <c:grouping val="clustered"/>
        <c:varyColors val="0"/>
        <c:ser>
          <c:idx val="2"/>
          <c:order val="2"/>
          <c:spPr>
            <a:solidFill>
              <a:schemeClr val="bg1">
                <a:lumMod val="85000"/>
              </a:schemeClr>
            </a:solidFill>
          </c:spPr>
          <c:invertIfNegative val="0"/>
          <c:val>
            <c:numRef>
              <c:f>Sheet1!$I$3:$I$45</c:f>
              <c:numCache>
                <c:formatCode>0%</c:formatCode>
                <c:ptCount val="43"/>
                <c:pt idx="0">
                  <c:v>0.47426215664832844</c:v>
                </c:pt>
                <c:pt idx="1">
                  <c:v>0.47780238605288416</c:v>
                </c:pt>
                <c:pt idx="2">
                  <c:v>0.46527006435733703</c:v>
                </c:pt>
                <c:pt idx="3">
                  <c:v>0.46405183585715176</c:v>
                </c:pt>
                <c:pt idx="4">
                  <c:v>0.45728922068070049</c:v>
                </c:pt>
                <c:pt idx="5">
                  <c:v>0.44162302356999555</c:v>
                </c:pt>
                <c:pt idx="6">
                  <c:v>0.44691379209244925</c:v>
                </c:pt>
                <c:pt idx="7">
                  <c:v>0.45328498944041817</c:v>
                </c:pt>
                <c:pt idx="8">
                  <c:v>0.44653816979820016</c:v>
                </c:pt>
                <c:pt idx="9">
                  <c:v>0.44829059785289244</c:v>
                </c:pt>
                <c:pt idx="10">
                  <c:v>0.43635168386307294</c:v>
                </c:pt>
                <c:pt idx="11">
                  <c:v>0.42310050232302449</c:v>
                </c:pt>
                <c:pt idx="12">
                  <c:v>0.42189903495531411</c:v>
                </c:pt>
                <c:pt idx="13">
                  <c:v>0.42676510333904144</c:v>
                </c:pt>
                <c:pt idx="14">
                  <c:v>0.41542495448004274</c:v>
                </c:pt>
                <c:pt idx="15">
                  <c:v>0.4058758694144749</c:v>
                </c:pt>
                <c:pt idx="16">
                  <c:v>0.40531847110022828</c:v>
                </c:pt>
                <c:pt idx="17">
                  <c:v>0.40491885739779032</c:v>
                </c:pt>
                <c:pt idx="18">
                  <c:v>0.4013882110816302</c:v>
                </c:pt>
                <c:pt idx="19">
                  <c:v>0.3887284089855354</c:v>
                </c:pt>
                <c:pt idx="20">
                  <c:v>0.38282019362443565</c:v>
                </c:pt>
                <c:pt idx="21">
                  <c:v>0.37536394751198487</c:v>
                </c:pt>
                <c:pt idx="22">
                  <c:v>0.37185074572763022</c:v>
                </c:pt>
                <c:pt idx="23">
                  <c:v>0.36848289688445707</c:v>
                </c:pt>
                <c:pt idx="24">
                  <c:v>0.36941863871420638</c:v>
                </c:pt>
                <c:pt idx="25">
                  <c:v>0.37289584566711986</c:v>
                </c:pt>
                <c:pt idx="26">
                  <c:v>0.37262398377726463</c:v>
                </c:pt>
                <c:pt idx="27">
                  <c:v>0.3673962313361232</c:v>
                </c:pt>
                <c:pt idx="28">
                  <c:v>0.36599827823050168</c:v>
                </c:pt>
                <c:pt idx="29">
                  <c:v>0.35623360570109502</c:v>
                </c:pt>
                <c:pt idx="30">
                  <c:v>0.34753697546264117</c:v>
                </c:pt>
                <c:pt idx="31">
                  <c:v>0.34423410334136795</c:v>
                </c:pt>
                <c:pt idx="32">
                  <c:v>0.34026462960972464</c:v>
                </c:pt>
                <c:pt idx="33">
                  <c:v>0.33663352693725751</c:v>
                </c:pt>
                <c:pt idx="34">
                  <c:v>0.35049415289766883</c:v>
                </c:pt>
                <c:pt idx="35">
                  <c:v>0.34055791374764388</c:v>
                </c:pt>
                <c:pt idx="36">
                  <c:v>0.33183242273759284</c:v>
                </c:pt>
                <c:pt idx="37">
                  <c:v>0.32376425164509998</c:v>
                </c:pt>
                <c:pt idx="38">
                  <c:v>0.32007410307756878</c:v>
                </c:pt>
                <c:pt idx="39">
                  <c:v>0.31639026004348508</c:v>
                </c:pt>
                <c:pt idx="40">
                  <c:v>0.32015813371325519</c:v>
                </c:pt>
                <c:pt idx="41">
                  <c:v>0.31802504525071035</c:v>
                </c:pt>
                <c:pt idx="42">
                  <c:v>0.32192180232885131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4-48F3-9DFA-8C0ABAB8E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44044240"/>
        <c:axId val="344049488"/>
      </c:barChart>
      <c:lineChart>
        <c:grouping val="standard"/>
        <c:varyColors val="0"/>
        <c:ser>
          <c:idx val="0"/>
          <c:order val="0"/>
          <c:spPr>
            <a:ln w="76200">
              <a:solidFill>
                <a:schemeClr val="accent2"/>
              </a:solidFill>
            </a:ln>
            <a:effectLst/>
          </c:spPr>
          <c:marker>
            <c:symbol val="none"/>
          </c:marker>
          <c:cat>
            <c:numRef>
              <c:f>Sheet1!$A$3:$A$45</c:f>
              <c:numCache>
                <c:formatCode>General</c:formatCode>
                <c:ptCount val="43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</c:numCache>
            </c:numRef>
          </c:cat>
          <c:val>
            <c:numRef>
              <c:f>Sheet1!$E$3:$E$45</c:f>
              <c:numCache>
                <c:formatCode>_(* #,##0.00_);_(* \(#,##0.00\);_(* "-"??_);_(@_)</c:formatCode>
                <c:ptCount val="43"/>
                <c:pt idx="0">
                  <c:v>2.8247672423898842</c:v>
                </c:pt>
                <c:pt idx="1">
                  <c:v>2.7698347959393894</c:v>
                </c:pt>
                <c:pt idx="2">
                  <c:v>2.6742918720565521</c:v>
                </c:pt>
                <c:pt idx="3">
                  <c:v>2.8136626960802533</c:v>
                </c:pt>
                <c:pt idx="4">
                  <c:v>2.9001513206022844</c:v>
                </c:pt>
                <c:pt idx="5">
                  <c:v>3.0277255351716432</c:v>
                </c:pt>
                <c:pt idx="6">
                  <c:v>3.0994575972548914</c:v>
                </c:pt>
                <c:pt idx="7">
                  <c:v>3.0540442189392563</c:v>
                </c:pt>
                <c:pt idx="8">
                  <c:v>3.0790081725386909</c:v>
                </c:pt>
                <c:pt idx="9">
                  <c:v>3.0418438736681548</c:v>
                </c:pt>
                <c:pt idx="10">
                  <c:v>3.061660274528498</c:v>
                </c:pt>
                <c:pt idx="11">
                  <c:v>3.2051903757335771</c:v>
                </c:pt>
                <c:pt idx="12">
                  <c:v>3.3075790544969585</c:v>
                </c:pt>
                <c:pt idx="13">
                  <c:v>3.4304945947282066</c:v>
                </c:pt>
                <c:pt idx="14">
                  <c:v>3.4597209887831091</c:v>
                </c:pt>
                <c:pt idx="15">
                  <c:v>3.5567184556437903</c:v>
                </c:pt>
                <c:pt idx="16">
                  <c:v>3.6237998741365862</c:v>
                </c:pt>
                <c:pt idx="17">
                  <c:v>3.6332763373801678</c:v>
                </c:pt>
                <c:pt idx="18">
                  <c:v>3.5786913271702128</c:v>
                </c:pt>
                <c:pt idx="19">
                  <c:v>3.5862343625362638</c:v>
                </c:pt>
                <c:pt idx="20">
                  <c:v>3.6046151153910122</c:v>
                </c:pt>
                <c:pt idx="21">
                  <c:v>3.6939988280610194</c:v>
                </c:pt>
                <c:pt idx="22">
                  <c:v>3.770766660621669</c:v>
                </c:pt>
                <c:pt idx="23">
                  <c:v>3.8755643897189342</c:v>
                </c:pt>
                <c:pt idx="24">
                  <c:v>4.0683239260807751</c:v>
                </c:pt>
                <c:pt idx="25">
                  <c:v>4.3117668487804863</c:v>
                </c:pt>
                <c:pt idx="26">
                  <c:v>4.4714620406485652</c:v>
                </c:pt>
                <c:pt idx="27">
                  <c:v>4.5624755955620317</c:v>
                </c:pt>
                <c:pt idx="28">
                  <c:v>4.5587923388828164</c:v>
                </c:pt>
                <c:pt idx="29">
                  <c:v>4.4865260194400332</c:v>
                </c:pt>
                <c:pt idx="30">
                  <c:v>4.4719673110757912</c:v>
                </c:pt>
                <c:pt idx="31">
                  <c:v>4.6105507069696943</c:v>
                </c:pt>
                <c:pt idx="32">
                  <c:v>4.700325376454721</c:v>
                </c:pt>
                <c:pt idx="33">
                  <c:v>4.8123191777659455</c:v>
                </c:pt>
                <c:pt idx="34">
                  <c:v>4.9991053747851879</c:v>
                </c:pt>
                <c:pt idx="35">
                  <c:v>4.7196132148194092</c:v>
                </c:pt>
                <c:pt idx="36">
                  <c:v>4.5012721813213066</c:v>
                </c:pt>
                <c:pt idx="37">
                  <c:v>4.5391288396035696</c:v>
                </c:pt>
                <c:pt idx="38">
                  <c:v>4.5608671726031567</c:v>
                </c:pt>
                <c:pt idx="39">
                  <c:v>4.6508506973270913</c:v>
                </c:pt>
                <c:pt idx="40">
                  <c:v>4.7651773302615492</c:v>
                </c:pt>
                <c:pt idx="41">
                  <c:v>4.8826500737907015</c:v>
                </c:pt>
                <c:pt idx="42">
                  <c:v>5.1309474612231263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64-48F3-9DFA-8C0ABAB8EC73}"/>
            </c:ext>
          </c:extLst>
        </c:ser>
        <c:ser>
          <c:idx val="1"/>
          <c:order val="1"/>
          <c:spPr>
            <a:ln w="762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Sheet1!$A$3:$A$45</c:f>
              <c:numCache>
                <c:formatCode>General</c:formatCode>
                <c:ptCount val="43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</c:numCache>
            </c:numRef>
          </c:cat>
          <c:val>
            <c:numRef>
              <c:f>Sheet1!$H$3:$H$45</c:f>
              <c:numCache>
                <c:formatCode>_(* #,##0.00_);_(* \(#,##0.00\);_(* "-"??_);_(@_)</c:formatCode>
                <c:ptCount val="43"/>
                <c:pt idx="0">
                  <c:v>5.956130386520563</c:v>
                </c:pt>
                <c:pt idx="1">
                  <c:v>5.7970300626184361</c:v>
                </c:pt>
                <c:pt idx="2">
                  <c:v>5.7478270727571257</c:v>
                </c:pt>
                <c:pt idx="3">
                  <c:v>6.0632508669707708</c:v>
                </c:pt>
                <c:pt idx="4">
                  <c:v>6.3420504780000009</c:v>
                </c:pt>
                <c:pt idx="5">
                  <c:v>6.8559050900383145</c:v>
                </c:pt>
                <c:pt idx="6">
                  <c:v>6.9352471373578313</c:v>
                </c:pt>
                <c:pt idx="7">
                  <c:v>6.7375807496062992</c:v>
                </c:pt>
                <c:pt idx="8">
                  <c:v>6.8952855114942544</c:v>
                </c:pt>
                <c:pt idx="9">
                  <c:v>6.7854286666666663</c:v>
                </c:pt>
                <c:pt idx="10">
                  <c:v>7.0164969856957082</c:v>
                </c:pt>
                <c:pt idx="11">
                  <c:v>7.5754823218964438</c:v>
                </c:pt>
                <c:pt idx="12">
                  <c:v>7.8397407447193723</c:v>
                </c:pt>
                <c:pt idx="13">
                  <c:v>8.0383671670616117</c:v>
                </c:pt>
                <c:pt idx="14">
                  <c:v>8.3281491674311923</c:v>
                </c:pt>
                <c:pt idx="15">
                  <c:v>8.7630695088495596</c:v>
                </c:pt>
                <c:pt idx="16">
                  <c:v>8.9406235652173933</c:v>
                </c:pt>
                <c:pt idx="17">
                  <c:v>8.9728504143506829</c:v>
                </c:pt>
                <c:pt idx="18">
                  <c:v>8.9157858361774736</c:v>
                </c:pt>
                <c:pt idx="19">
                  <c:v>9.2255525442435768</c:v>
                </c:pt>
                <c:pt idx="20">
                  <c:v>9.4159482060324819</c:v>
                </c:pt>
                <c:pt idx="21">
                  <c:v>9.8411124790909099</c:v>
                </c:pt>
                <c:pt idx="22">
                  <c:v>10.140538116289392</c:v>
                </c:pt>
                <c:pt idx="23">
                  <c:v>10.517623538261997</c:v>
                </c:pt>
                <c:pt idx="24">
                  <c:v>11.012773855268726</c:v>
                </c:pt>
                <c:pt idx="25">
                  <c:v>11.562925409015026</c:v>
                </c:pt>
                <c:pt idx="26">
                  <c:v>11.999930856091577</c:v>
                </c:pt>
                <c:pt idx="27">
                  <c:v>12.418406086990906</c:v>
                </c:pt>
                <c:pt idx="28">
                  <c:v>12.45577536846154</c:v>
                </c:pt>
                <c:pt idx="29">
                  <c:v>12.594336827403485</c:v>
                </c:pt>
                <c:pt idx="30">
                  <c:v>12.867601512393636</c:v>
                </c:pt>
                <c:pt idx="31">
                  <c:v>13.393648863423424</c:v>
                </c:pt>
                <c:pt idx="32">
                  <c:v>13.813734862321368</c:v>
                </c:pt>
                <c:pt idx="33">
                  <c:v>14.295424527524485</c:v>
                </c:pt>
                <c:pt idx="34">
                  <c:v>14.263020747866054</c:v>
                </c:pt>
                <c:pt idx="35">
                  <c:v>13.858474650853893</c:v>
                </c:pt>
                <c:pt idx="36">
                  <c:v>13.564895630710662</c:v>
                </c:pt>
                <c:pt idx="37">
                  <c:v>14.019858018726593</c:v>
                </c:pt>
                <c:pt idx="38">
                  <c:v>14.249410148305085</c:v>
                </c:pt>
                <c:pt idx="39">
                  <c:v>14.69972778772606</c:v>
                </c:pt>
                <c:pt idx="40">
                  <c:v>14.883824049678552</c:v>
                </c:pt>
                <c:pt idx="41">
                  <c:v>15.353036330649797</c:v>
                </c:pt>
                <c:pt idx="42">
                  <c:v>15.938490105686389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64-48F3-9DFA-8C0ABAB8E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90440"/>
        <c:axId val="1"/>
      </c:lineChart>
      <c:catAx>
        <c:axId val="326890440"/>
        <c:scaling>
          <c:orientation val="minMax"/>
        </c:scaling>
        <c:delete val="0"/>
        <c:axPos val="b"/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980000" spcFirstLastPara="1" vertOverflow="ellipsis" wrap="square" anchor="ctr" anchorCtr="1"/>
          <a:lstStyle/>
          <a:p>
            <a:pPr>
              <a:defRPr sz="2100" b="1" i="0" u="none" strike="noStrike" kern="1200" baseline="0">
                <a:solidFill>
                  <a:sysClr val="windowText" lastClr="000000"/>
                </a:solidFill>
                <a:latin typeface="Mallory Bold" panose="02010801030501020304" pitchFamily="50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50"/>
        <c:tickLblSkip val="3"/>
        <c:noMultiLvlLbl val="0"/>
      </c:catAx>
      <c:valAx>
        <c:axId val="1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E6E6E6"/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>
                    <a:solidFill>
                      <a:schemeClr val="accent2"/>
                    </a:solidFill>
                    <a:latin typeface="Mallory Bold" panose="02010801030501020304" pitchFamily="50" charset="0"/>
                  </a:rPr>
                  <a:t>Trillions</a:t>
                </a:r>
              </a:p>
            </c:rich>
          </c:tx>
          <c:layout>
            <c:manualLayout>
              <c:xMode val="edge"/>
              <c:yMode val="edge"/>
              <c:x val="2.2239531353210655E-2"/>
              <c:y val="0.41544739601108821"/>
            </c:manualLayout>
          </c:layout>
          <c:overlay val="0"/>
        </c:title>
        <c:numFmt formatCode="&quot;$&quot;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2"/>
                </a:solidFill>
                <a:latin typeface="Mallory Bold" panose="02010801030501020304" pitchFamily="50" charset="0"/>
                <a:ea typeface="+mn-ea"/>
                <a:cs typeface="+mn-cs"/>
              </a:defRPr>
            </a:pPr>
            <a:endParaRPr lang="en-US"/>
          </a:p>
        </c:txPr>
        <c:crossAx val="326890440"/>
        <c:crossesAt val="1"/>
        <c:crossBetween val="between"/>
        <c:majorUnit val="5"/>
      </c:valAx>
      <c:valAx>
        <c:axId val="344049488"/>
        <c:scaling>
          <c:orientation val="minMax"/>
          <c:max val="0.5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>
                <a:solidFill>
                  <a:schemeClr val="bg1">
                    <a:lumMod val="65000"/>
                  </a:schemeClr>
                </a:solidFill>
                <a:latin typeface="Mallory Bold" panose="02010801030501020304" pitchFamily="50" charset="0"/>
              </a:defRPr>
            </a:pPr>
            <a:endParaRPr lang="en-US"/>
          </a:p>
        </c:txPr>
        <c:crossAx val="344044240"/>
        <c:crosses val="max"/>
        <c:crossBetween val="between"/>
        <c:majorUnit val="0.1"/>
      </c:valAx>
      <c:catAx>
        <c:axId val="34404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344049488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CCCCCC"/>
      </a:solidFill>
      <a:round/>
    </a:ln>
    <a:effectLst/>
  </c:spPr>
  <c:txPr>
    <a:bodyPr/>
    <a:lstStyle/>
    <a:p>
      <a:pPr>
        <a:defRPr sz="12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379619</xdr:colOff>
      <xdr:row>47</xdr:row>
      <xdr:rowOff>27610</xdr:rowOff>
    </xdr:from>
    <xdr:to>
      <xdr:col>13</xdr:col>
      <xdr:colOff>445990</xdr:colOff>
      <xdr:row>81</xdr:row>
      <xdr:rowOff>35273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A8CB1A-C01B-44FB-B3C0-516DA607D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0.01195</cdr:x>
      <cdr:y>0.93814</cdr:y>
    </cdr:from>
    <cdr:to>
      <cdr:x>0.4412</cdr:x>
      <cdr:y>0.9878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5F59947-1733-4956-BA37-23419CF799A6}"/>
            </a:ext>
          </a:extLst>
        </cdr:cNvPr>
        <cdr:cNvSpPr txBox="1"/>
      </cdr:nvSpPr>
      <cdr:spPr>
        <a:xfrm xmlns:a="http://schemas.openxmlformats.org/drawingml/2006/main">
          <a:off x="144289" y="6235032"/>
          <a:ext cx="5181082" cy="33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0" i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Source: Piketty &amp; Saez (bottom</a:t>
          </a:r>
          <a:r>
            <a:rPr lang="en-US" sz="1600" b="0" i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90% income), BEA (national income)</a:t>
          </a:r>
          <a:endParaRPr lang="en-US" sz="1600" b="0" i="0">
            <a:solidFill>
              <a:schemeClr val="tx1">
                <a:lumMod val="65000"/>
                <a:lumOff val="35000"/>
              </a:schemeClr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absSizeAnchor xmlns:cdr="http://schemas.openxmlformats.org/drawingml/2006/chartDrawing">
    <cdr:from>
      <cdr:x>0.8138</cdr:x>
      <cdr:y>0.91225</cdr:y>
    </cdr:from>
    <cdr:ext cx="1905000" cy="403420"/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2621823-4F59-4CBE-8270-6FA5647C5BC5}"/>
            </a:ext>
          </a:extLst>
        </cdr:cNvPr>
        <cdr:cNvPicPr preferRelativeResize="0"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822630" y="5620203"/>
          <a:ext cx="1905000" cy="403420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0.00421</cdr:x>
      <cdr:y>0.00764</cdr:y>
    </cdr:from>
    <cdr:to>
      <cdr:x>0.99432</cdr:x>
      <cdr:y>0.18755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E4B4FB-85A6-463A-89DF-C451F7EFAE8F}"/>
            </a:ext>
          </a:extLst>
        </cdr:cNvPr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50899" y="46675"/>
          <a:ext cx="11970388" cy="10990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600">
              <a:latin typeface="Mallory Bold" panose="02010801030501020304" pitchFamily="50" charset="0"/>
            </a:rPr>
            <a:t>Income of Bottom 90% as Share of National Income</a:t>
          </a:r>
        </a:p>
        <a:p xmlns:a="http://schemas.openxmlformats.org/drawingml/2006/main">
          <a:pPr algn="ctr"/>
          <a:r>
            <a:rPr lang="en-US" sz="2400">
              <a:latin typeface="Mallory Bold" panose="02010801030501020304" pitchFamily="50" charset="0"/>
            </a:rPr>
            <a:t>1973-2015</a:t>
          </a:r>
        </a:p>
      </cdr:txBody>
    </cdr:sp>
  </cdr:relSizeAnchor>
  <cdr:relSizeAnchor xmlns:cdr="http://schemas.openxmlformats.org/drawingml/2006/chartDrawing">
    <cdr:from>
      <cdr:x>0.61086</cdr:x>
      <cdr:y>0.22483</cdr:y>
    </cdr:from>
    <cdr:to>
      <cdr:x>0.78784</cdr:x>
      <cdr:y>0.27454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C3D3DCE-D143-4F91-8A6C-7C4BD12892B8}"/>
            </a:ext>
          </a:extLst>
        </cdr:cNvPr>
        <cdr:cNvSpPr txBox="1"/>
      </cdr:nvSpPr>
      <cdr:spPr>
        <a:xfrm xmlns:a="http://schemas.openxmlformats.org/drawingml/2006/main">
          <a:off x="7385325" y="1373534"/>
          <a:ext cx="2139675" cy="303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solidFill>
                <a:srgbClr val="F1995D"/>
              </a:solidFill>
              <a:latin typeface="Mallory Bold" panose="02010801030501020304" pitchFamily="50" charset="0"/>
            </a:rPr>
            <a:t>National Income</a:t>
          </a:r>
        </a:p>
      </cdr:txBody>
    </cdr:sp>
  </cdr:relSizeAnchor>
  <cdr:relSizeAnchor xmlns:cdr="http://schemas.openxmlformats.org/drawingml/2006/chartDrawing">
    <cdr:from>
      <cdr:x>0.61564</cdr:x>
      <cdr:y>0.50882</cdr:y>
    </cdr:from>
    <cdr:to>
      <cdr:x>0.84151</cdr:x>
      <cdr:y>0.56264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DB9B3D34-48C6-4ACC-803F-3E50B1244A01}"/>
            </a:ext>
          </a:extLst>
        </cdr:cNvPr>
        <cdr:cNvSpPr txBox="1"/>
      </cdr:nvSpPr>
      <cdr:spPr>
        <a:xfrm xmlns:a="http://schemas.openxmlformats.org/drawingml/2006/main">
          <a:off x="7443029" y="3108464"/>
          <a:ext cx="2730777" cy="32881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solidFill>
                <a:srgbClr val="E66914"/>
              </a:solidFill>
              <a:latin typeface="Mallory Bold" panose="02010801030501020304" pitchFamily="50" charset="0"/>
            </a:rPr>
            <a:t>Income of Bottom 90%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EFA3D-C327-4783-983A-A4ECC8D674C1}">
  <dimension ref="A2:I46"/>
  <sheetViews>
    <sheetView tabSelected="1" topLeftCell="A4" zoomScale="69" zoomScaleNormal="69" workbookViewId="0">
      <selection activeCell="J3" sqref="J3"/>
    </sheetView>
  </sheetViews>
  <sheetFormatPr defaultRowHeight="14.25" x14ac:dyDescent="0.45"/>
  <cols>
    <col min="2" max="2" width="13.6640625" customWidth="1"/>
    <col min="3" max="3" width="12.06640625" customWidth="1"/>
    <col min="4" max="4" width="11.3984375" customWidth="1"/>
    <col min="5" max="5" width="14.265625" style="9" customWidth="1"/>
    <col min="6" max="6" width="16" customWidth="1"/>
    <col min="7" max="7" width="10.53125" customWidth="1"/>
    <col min="8" max="8" width="14.86328125" style="9" customWidth="1"/>
    <col min="9" max="9" width="16.19921875" customWidth="1"/>
  </cols>
  <sheetData>
    <row r="2" spans="1:9" ht="42.75" x14ac:dyDescent="0.45">
      <c r="B2" s="4" t="s">
        <v>1</v>
      </c>
      <c r="C2" t="s">
        <v>0</v>
      </c>
      <c r="D2" s="4" t="s">
        <v>6</v>
      </c>
      <c r="E2" s="8" t="s">
        <v>5</v>
      </c>
      <c r="F2" s="4" t="s">
        <v>4</v>
      </c>
      <c r="G2" t="s">
        <v>2</v>
      </c>
      <c r="H2" s="8" t="s">
        <v>7</v>
      </c>
      <c r="I2" s="4" t="s">
        <v>3</v>
      </c>
    </row>
    <row r="3" spans="1:9" x14ac:dyDescent="0.45">
      <c r="A3">
        <v>1973</v>
      </c>
      <c r="B3" s="1">
        <v>36734.115846682551</v>
      </c>
      <c r="C3" s="5">
        <v>85441.835116484566</v>
      </c>
      <c r="D3" s="2">
        <f>0.9*C3</f>
        <v>76897.651604836108</v>
      </c>
      <c r="E3" s="11">
        <f>D3*B3/1000000000</f>
        <v>2.8247672423898842</v>
      </c>
      <c r="F3" s="3">
        <v>1256.98</v>
      </c>
      <c r="G3" s="7">
        <v>74.412599999999998</v>
      </c>
      <c r="H3" s="11">
        <f>F3*352.6/G3/1000</f>
        <v>5.956130386520563</v>
      </c>
      <c r="I3" s="10">
        <f>E3/H3</f>
        <v>0.47426215664832844</v>
      </c>
    </row>
    <row r="4" spans="1:9" x14ac:dyDescent="0.45">
      <c r="A4">
        <v>1974</v>
      </c>
      <c r="B4" s="1">
        <v>35282.291099075279</v>
      </c>
      <c r="C4" s="5">
        <v>87227.731585466507</v>
      </c>
      <c r="D4" s="2">
        <f t="shared" ref="D4:D45" si="0">0.9*C4</f>
        <v>78504.958426919853</v>
      </c>
      <c r="E4" s="11">
        <f t="shared" ref="E4:E45" si="1">D4*B4/1000000000</f>
        <v>2.7698347959393894</v>
      </c>
      <c r="F4" s="3">
        <v>1350.769</v>
      </c>
      <c r="G4" s="7">
        <v>82.159509999999997</v>
      </c>
      <c r="H4" s="11">
        <f t="shared" ref="H4:H45" si="2">F4*352.6/G4/1000</f>
        <v>5.7970300626184361</v>
      </c>
      <c r="I4" s="10">
        <f t="shared" ref="I4:I45" si="3">E4/H4</f>
        <v>0.47780238605288416</v>
      </c>
    </row>
    <row r="5" spans="1:9" x14ac:dyDescent="0.45">
      <c r="A5">
        <v>1975</v>
      </c>
      <c r="B5" s="1">
        <v>33339.166255008204</v>
      </c>
      <c r="C5" s="5">
        <v>89127.466196003021</v>
      </c>
      <c r="D5" s="2">
        <f t="shared" si="0"/>
        <v>80214.719576402727</v>
      </c>
      <c r="E5" s="11">
        <f t="shared" si="1"/>
        <v>2.6742918720565521</v>
      </c>
      <c r="F5" s="3">
        <v>1451.1479999999999</v>
      </c>
      <c r="G5" s="7">
        <v>89.020560000000003</v>
      </c>
      <c r="H5" s="11">
        <f t="shared" si="2"/>
        <v>5.7478270727571257</v>
      </c>
      <c r="I5" s="10">
        <f t="shared" si="3"/>
        <v>0.46527006435733703</v>
      </c>
    </row>
    <row r="6" spans="1:9" x14ac:dyDescent="0.45">
      <c r="A6">
        <v>1976</v>
      </c>
      <c r="B6" s="1">
        <v>34336.572401786209</v>
      </c>
      <c r="C6" s="5">
        <v>91048.45550544768</v>
      </c>
      <c r="D6" s="2">
        <f t="shared" si="0"/>
        <v>81943.609954902917</v>
      </c>
      <c r="E6" s="11">
        <f t="shared" si="1"/>
        <v>2.8136626960802533</v>
      </c>
      <c r="F6" s="3">
        <v>1614.7670000000001</v>
      </c>
      <c r="G6" s="7">
        <v>93.90455</v>
      </c>
      <c r="H6" s="11">
        <f t="shared" si="2"/>
        <v>6.0632508669707708</v>
      </c>
      <c r="I6" s="10">
        <f t="shared" si="3"/>
        <v>0.46405183585715176</v>
      </c>
    </row>
    <row r="7" spans="1:9" x14ac:dyDescent="0.45">
      <c r="A7">
        <v>1977</v>
      </c>
      <c r="B7" s="1">
        <v>34621.132711830163</v>
      </c>
      <c r="C7" s="5">
        <v>93075.821147921553</v>
      </c>
      <c r="D7" s="2">
        <f t="shared" si="0"/>
        <v>83768.239033129401</v>
      </c>
      <c r="E7" s="11">
        <f t="shared" si="1"/>
        <v>2.9001513206022844</v>
      </c>
      <c r="F7" s="3">
        <v>1798.653</v>
      </c>
      <c r="G7" s="7">
        <v>100</v>
      </c>
      <c r="H7" s="11">
        <f t="shared" si="2"/>
        <v>6.3420504780000009</v>
      </c>
      <c r="I7" s="10">
        <f t="shared" si="3"/>
        <v>0.45728922068070049</v>
      </c>
    </row>
    <row r="8" spans="1:9" x14ac:dyDescent="0.45">
      <c r="A8">
        <v>1978</v>
      </c>
      <c r="B8" s="1">
        <v>35332.835579177801</v>
      </c>
      <c r="C8" s="5">
        <v>95212.836116289182</v>
      </c>
      <c r="D8" s="2">
        <f t="shared" si="0"/>
        <v>85691.552504660271</v>
      </c>
      <c r="E8" s="11">
        <f t="shared" si="1"/>
        <v>3.0277255351716432</v>
      </c>
      <c r="F8" s="3">
        <v>2029.9390000000001</v>
      </c>
      <c r="G8" s="6">
        <v>104.4</v>
      </c>
      <c r="H8" s="11">
        <f t="shared" si="2"/>
        <v>6.8559050900383145</v>
      </c>
      <c r="I8" s="10">
        <f t="shared" si="3"/>
        <v>0.44162302356999555</v>
      </c>
    </row>
    <row r="9" spans="1:9" x14ac:dyDescent="0.45">
      <c r="A9">
        <v>1979</v>
      </c>
      <c r="B9" s="1">
        <v>35337.022115055304</v>
      </c>
      <c r="C9" s="5">
        <v>97457.045574318821</v>
      </c>
      <c r="D9" s="2">
        <f t="shared" si="0"/>
        <v>87711.341016886945</v>
      </c>
      <c r="E9" s="11">
        <f t="shared" si="1"/>
        <v>3.0994575972548914</v>
      </c>
      <c r="F9" s="3">
        <v>2248.1529999999998</v>
      </c>
      <c r="G9" s="6">
        <v>114.3</v>
      </c>
      <c r="H9" s="11">
        <f t="shared" si="2"/>
        <v>6.9352471373578313</v>
      </c>
      <c r="I9" s="10">
        <f t="shared" si="3"/>
        <v>0.44691379209244925</v>
      </c>
    </row>
    <row r="10" spans="1:9" x14ac:dyDescent="0.45">
      <c r="A10">
        <v>1980</v>
      </c>
      <c r="B10" s="1">
        <v>34061.555487960475</v>
      </c>
      <c r="C10" s="5">
        <v>99625</v>
      </c>
      <c r="D10" s="2">
        <f t="shared" si="0"/>
        <v>89662.5</v>
      </c>
      <c r="E10" s="11">
        <f t="shared" si="1"/>
        <v>3.0540442189392563</v>
      </c>
      <c r="F10" s="3">
        <v>2426.752</v>
      </c>
      <c r="G10" s="6">
        <v>127</v>
      </c>
      <c r="H10" s="11">
        <f t="shared" si="2"/>
        <v>6.7375807496062992</v>
      </c>
      <c r="I10" s="10">
        <f t="shared" si="3"/>
        <v>0.45328498944041817</v>
      </c>
    </row>
    <row r="11" spans="1:9" x14ac:dyDescent="0.45">
      <c r="A11">
        <v>1981</v>
      </c>
      <c r="B11" s="1">
        <v>33728.144942029387</v>
      </c>
      <c r="C11" s="5">
        <v>101432.20736241926</v>
      </c>
      <c r="D11" s="2">
        <f t="shared" si="0"/>
        <v>91288.986626177328</v>
      </c>
      <c r="E11" s="11">
        <f t="shared" si="1"/>
        <v>3.0790081725386909</v>
      </c>
      <c r="F11" s="3">
        <v>2722.1320000000001</v>
      </c>
      <c r="G11" s="6">
        <v>139.19999999999999</v>
      </c>
      <c r="H11" s="11">
        <f t="shared" si="2"/>
        <v>6.8952855114942544</v>
      </c>
      <c r="I11" s="10">
        <f t="shared" si="3"/>
        <v>0.44653816979820016</v>
      </c>
    </row>
    <row r="12" spans="1:9" x14ac:dyDescent="0.45">
      <c r="A12">
        <v>1982</v>
      </c>
      <c r="B12" s="1">
        <v>32734.258545521123</v>
      </c>
      <c r="C12" s="5">
        <v>103250.43781266264</v>
      </c>
      <c r="D12" s="2">
        <f t="shared" si="0"/>
        <v>92925.394031396383</v>
      </c>
      <c r="E12" s="11">
        <f t="shared" si="1"/>
        <v>3.0418438736681548</v>
      </c>
      <c r="F12" s="3">
        <v>2840.4119999999998</v>
      </c>
      <c r="G12" s="6">
        <v>147.6</v>
      </c>
      <c r="H12" s="11">
        <f t="shared" si="2"/>
        <v>6.7854286666666663</v>
      </c>
      <c r="I12" s="10">
        <f t="shared" si="3"/>
        <v>0.44829059785289244</v>
      </c>
    </row>
    <row r="13" spans="1:9" x14ac:dyDescent="0.45">
      <c r="A13">
        <v>1983</v>
      </c>
      <c r="B13" s="1">
        <v>32377.870317980374</v>
      </c>
      <c r="C13" s="5">
        <v>105066.9706211951</v>
      </c>
      <c r="D13" s="2">
        <f t="shared" si="0"/>
        <v>94560.273559075591</v>
      </c>
      <c r="E13" s="11">
        <f t="shared" si="1"/>
        <v>3.061660274528498</v>
      </c>
      <c r="F13" s="3">
        <v>3060.5140000000001</v>
      </c>
      <c r="G13" s="6">
        <v>153.80000000000001</v>
      </c>
      <c r="H13" s="11">
        <f t="shared" si="2"/>
        <v>7.0164969856957082</v>
      </c>
      <c r="I13" s="10">
        <f t="shared" si="3"/>
        <v>0.43635168386307294</v>
      </c>
    </row>
    <row r="14" spans="1:9" x14ac:dyDescent="0.45">
      <c r="A14">
        <v>1984</v>
      </c>
      <c r="B14" s="1">
        <v>33323.517674564486</v>
      </c>
      <c r="C14" s="5">
        <v>106871.14951319493</v>
      </c>
      <c r="D14" s="2">
        <f t="shared" si="0"/>
        <v>96184.034561875436</v>
      </c>
      <c r="E14" s="11">
        <f t="shared" si="1"/>
        <v>3.2051903757335771</v>
      </c>
      <c r="F14" s="3">
        <v>3443.9870000000001</v>
      </c>
      <c r="G14" s="6">
        <v>160.30000000000001</v>
      </c>
      <c r="H14" s="11">
        <f t="shared" si="2"/>
        <v>7.5754823218964438</v>
      </c>
      <c r="I14" s="10">
        <f t="shared" si="3"/>
        <v>0.42310050232302449</v>
      </c>
    </row>
    <row r="15" spans="1:9" x14ac:dyDescent="0.45">
      <c r="A15">
        <v>1985</v>
      </c>
      <c r="B15" s="1">
        <v>33798.242350860615</v>
      </c>
      <c r="C15" s="5">
        <v>108736.06385144978</v>
      </c>
      <c r="D15" s="2">
        <f t="shared" si="0"/>
        <v>97862.457466304812</v>
      </c>
      <c r="E15" s="11">
        <f t="shared" si="1"/>
        <v>3.3075790544969585</v>
      </c>
      <c r="F15" s="3">
        <v>3684.1889999999999</v>
      </c>
      <c r="G15" s="6">
        <v>165.7</v>
      </c>
      <c r="H15" s="11">
        <f t="shared" si="2"/>
        <v>7.8397407447193723</v>
      </c>
      <c r="I15" s="10">
        <f t="shared" si="3"/>
        <v>0.42189903495531411</v>
      </c>
    </row>
    <row r="16" spans="1:9" x14ac:dyDescent="0.45">
      <c r="A16">
        <v>1986</v>
      </c>
      <c r="B16" s="1">
        <v>34437.43180513291</v>
      </c>
      <c r="C16" s="5">
        <v>110683.65034819435</v>
      </c>
      <c r="D16" s="2">
        <f t="shared" si="0"/>
        <v>99615.285313374916</v>
      </c>
      <c r="E16" s="11">
        <f t="shared" si="1"/>
        <v>3.4304945947282066</v>
      </c>
      <c r="F16" s="3">
        <v>3848.203</v>
      </c>
      <c r="G16" s="6">
        <v>168.8</v>
      </c>
      <c r="H16" s="11">
        <f t="shared" si="2"/>
        <v>8.0383671670616117</v>
      </c>
      <c r="I16" s="10">
        <f t="shared" si="3"/>
        <v>0.42676510333904144</v>
      </c>
    </row>
    <row r="17" spans="1:9" x14ac:dyDescent="0.45">
      <c r="A17">
        <v>1987</v>
      </c>
      <c r="B17" s="1">
        <v>34127.569243844751</v>
      </c>
      <c r="C17" s="5">
        <v>112640.14745716355</v>
      </c>
      <c r="D17" s="2">
        <f t="shared" si="0"/>
        <v>101376.13271144719</v>
      </c>
      <c r="E17" s="11">
        <f t="shared" si="1"/>
        <v>3.4597209887831091</v>
      </c>
      <c r="F17" s="3">
        <v>4119.1980000000003</v>
      </c>
      <c r="G17" s="6">
        <v>174.4</v>
      </c>
      <c r="H17" s="11">
        <f t="shared" si="2"/>
        <v>8.3281491674311923</v>
      </c>
      <c r="I17" s="10">
        <f t="shared" si="3"/>
        <v>0.41542495448004274</v>
      </c>
    </row>
    <row r="18" spans="1:9" x14ac:dyDescent="0.45">
      <c r="A18">
        <v>1988</v>
      </c>
      <c r="B18" s="1">
        <v>34467.529825175407</v>
      </c>
      <c r="C18" s="5">
        <v>114656.00857399579</v>
      </c>
      <c r="D18" s="2">
        <f t="shared" si="0"/>
        <v>103190.40771659621</v>
      </c>
      <c r="E18" s="11">
        <f t="shared" si="1"/>
        <v>3.5567184556437903</v>
      </c>
      <c r="F18" s="3">
        <v>4493.3720000000003</v>
      </c>
      <c r="G18" s="6">
        <v>180.8</v>
      </c>
      <c r="H18" s="11">
        <f t="shared" si="2"/>
        <v>8.7630695088495596</v>
      </c>
      <c r="I18" s="10">
        <f t="shared" si="3"/>
        <v>0.4058758694144749</v>
      </c>
    </row>
    <row r="19" spans="1:9" x14ac:dyDescent="0.45">
      <c r="A19">
        <v>1989</v>
      </c>
      <c r="B19" s="1">
        <v>34484.981396384741</v>
      </c>
      <c r="C19" s="5">
        <v>116759.35846722893</v>
      </c>
      <c r="D19" s="2">
        <f t="shared" si="0"/>
        <v>105083.42262050604</v>
      </c>
      <c r="E19" s="11">
        <f t="shared" si="1"/>
        <v>3.6237998741365862</v>
      </c>
      <c r="F19" s="3">
        <v>4782.1940000000004</v>
      </c>
      <c r="G19" s="6">
        <v>188.6</v>
      </c>
      <c r="H19" s="11">
        <f t="shared" si="2"/>
        <v>8.9406235652173933</v>
      </c>
      <c r="I19" s="10">
        <f t="shared" si="3"/>
        <v>0.40531847110022828</v>
      </c>
    </row>
    <row r="20" spans="1:9" x14ac:dyDescent="0.45">
      <c r="A20">
        <v>1990</v>
      </c>
      <c r="B20" s="1">
        <v>33908.476823318524</v>
      </c>
      <c r="C20" s="5">
        <v>119055</v>
      </c>
      <c r="D20" s="2">
        <f t="shared" si="0"/>
        <v>107149.5</v>
      </c>
      <c r="E20" s="11">
        <f t="shared" si="1"/>
        <v>3.6332763373801678</v>
      </c>
      <c r="F20" s="3">
        <v>5036.0950000000003</v>
      </c>
      <c r="G20" s="6">
        <v>197.9</v>
      </c>
      <c r="H20" s="11">
        <f t="shared" si="2"/>
        <v>8.9728504143506829</v>
      </c>
      <c r="I20" s="10">
        <f t="shared" si="3"/>
        <v>0.40491885739779032</v>
      </c>
    </row>
    <row r="21" spans="1:9" x14ac:dyDescent="0.45">
      <c r="A21">
        <v>1991</v>
      </c>
      <c r="B21" s="1">
        <v>33011.341022764827</v>
      </c>
      <c r="C21" s="5">
        <v>120453.26162647238</v>
      </c>
      <c r="D21" s="2">
        <f t="shared" si="0"/>
        <v>108407.93546382514</v>
      </c>
      <c r="E21" s="11">
        <f t="shared" si="1"/>
        <v>3.5786913271702128</v>
      </c>
      <c r="F21" s="3">
        <v>5186.125</v>
      </c>
      <c r="G21" s="6">
        <v>205.1</v>
      </c>
      <c r="H21" s="11">
        <f t="shared" si="2"/>
        <v>8.9157858361774736</v>
      </c>
      <c r="I21" s="10">
        <f t="shared" si="3"/>
        <v>0.4013882110816302</v>
      </c>
    </row>
    <row r="22" spans="1:9" x14ac:dyDescent="0.45">
      <c r="A22">
        <v>1992</v>
      </c>
      <c r="B22" s="1">
        <v>32676.500404280818</v>
      </c>
      <c r="C22" s="5">
        <v>121944.05147316495</v>
      </c>
      <c r="D22" s="2">
        <f t="shared" si="0"/>
        <v>109749.64632584846</v>
      </c>
      <c r="E22" s="11">
        <f t="shared" si="1"/>
        <v>3.5862343625362638</v>
      </c>
      <c r="F22" s="3">
        <v>5499.7479999999996</v>
      </c>
      <c r="G22" s="6">
        <v>210.2</v>
      </c>
      <c r="H22" s="11">
        <f t="shared" si="2"/>
        <v>9.2255525442435768</v>
      </c>
      <c r="I22" s="10">
        <f t="shared" si="3"/>
        <v>0.3887284089855354</v>
      </c>
    </row>
    <row r="23" spans="1:9" x14ac:dyDescent="0.45">
      <c r="A23">
        <v>1993</v>
      </c>
      <c r="B23" s="1">
        <v>32462.123217108809</v>
      </c>
      <c r="C23" s="5">
        <v>123378.49496791861</v>
      </c>
      <c r="D23" s="2">
        <f t="shared" si="0"/>
        <v>111040.64547112676</v>
      </c>
      <c r="E23" s="11">
        <f t="shared" si="1"/>
        <v>3.6046151153910122</v>
      </c>
      <c r="F23" s="3">
        <v>5754.7839999999997</v>
      </c>
      <c r="G23" s="6">
        <v>215.5</v>
      </c>
      <c r="H23" s="11">
        <f t="shared" si="2"/>
        <v>9.4159482060324819</v>
      </c>
      <c r="I23" s="10">
        <f t="shared" si="3"/>
        <v>0.38282019362443565</v>
      </c>
    </row>
    <row r="24" spans="1:9" x14ac:dyDescent="0.45">
      <c r="A24">
        <v>1994</v>
      </c>
      <c r="B24" s="1">
        <v>32910.368710334995</v>
      </c>
      <c r="C24" s="5">
        <v>124715.80547807975</v>
      </c>
      <c r="D24" s="2">
        <f t="shared" si="0"/>
        <v>112244.22493027178</v>
      </c>
      <c r="E24" s="11">
        <f t="shared" si="1"/>
        <v>3.6939988280610194</v>
      </c>
      <c r="F24" s="3">
        <v>6140.2290000000003</v>
      </c>
      <c r="G24" s="6">
        <v>220</v>
      </c>
      <c r="H24" s="11">
        <f t="shared" si="2"/>
        <v>9.8411124790909099</v>
      </c>
      <c r="I24" s="10">
        <f t="shared" si="3"/>
        <v>0.37536394751198487</v>
      </c>
    </row>
    <row r="25" spans="1:9" x14ac:dyDescent="0.45">
      <c r="A25">
        <v>1995</v>
      </c>
      <c r="B25" s="1">
        <v>33245.841902066102</v>
      </c>
      <c r="C25" s="5">
        <v>126023</v>
      </c>
      <c r="D25" s="2">
        <f t="shared" si="0"/>
        <v>113420.7</v>
      </c>
      <c r="E25" s="11">
        <f t="shared" si="1"/>
        <v>3.770766660621669</v>
      </c>
      <c r="F25" s="3">
        <v>6479.4759999999997</v>
      </c>
      <c r="G25" s="6">
        <v>225.3</v>
      </c>
      <c r="H25" s="11">
        <f t="shared" si="2"/>
        <v>10.140538116289392</v>
      </c>
      <c r="I25" s="10">
        <f t="shared" si="3"/>
        <v>0.37185074572763022</v>
      </c>
    </row>
    <row r="26" spans="1:9" x14ac:dyDescent="0.45">
      <c r="A26">
        <v>1996</v>
      </c>
      <c r="B26" s="1">
        <v>33740.835341810132</v>
      </c>
      <c r="C26" s="5">
        <v>127625.25324638988</v>
      </c>
      <c r="D26" s="2">
        <f t="shared" si="0"/>
        <v>114862.72792175089</v>
      </c>
      <c r="E26" s="11">
        <f t="shared" si="1"/>
        <v>3.8755643897189342</v>
      </c>
      <c r="F26" s="3">
        <v>6899.3940000000002</v>
      </c>
      <c r="G26" s="6">
        <v>231.3</v>
      </c>
      <c r="H26" s="11">
        <f t="shared" si="2"/>
        <v>10.517623538261997</v>
      </c>
      <c r="I26" s="10">
        <f t="shared" si="3"/>
        <v>0.36848289688445707</v>
      </c>
    </row>
    <row r="27" spans="1:9" x14ac:dyDescent="0.45">
      <c r="A27">
        <v>1997</v>
      </c>
      <c r="B27" s="1">
        <v>34959.906941759269</v>
      </c>
      <c r="C27" s="5">
        <v>129301.25716290172</v>
      </c>
      <c r="D27" s="2">
        <f t="shared" si="0"/>
        <v>116371.13144661154</v>
      </c>
      <c r="E27" s="11">
        <f t="shared" si="1"/>
        <v>4.0683239260807751</v>
      </c>
      <c r="F27" s="3">
        <v>7380.37</v>
      </c>
      <c r="G27" s="6">
        <v>236.3</v>
      </c>
      <c r="H27" s="11">
        <f t="shared" si="2"/>
        <v>11.012773855268726</v>
      </c>
      <c r="I27" s="10">
        <f t="shared" si="3"/>
        <v>0.36941863871420638</v>
      </c>
    </row>
    <row r="28" spans="1:9" x14ac:dyDescent="0.45">
      <c r="A28">
        <v>1998</v>
      </c>
      <c r="B28" s="1">
        <v>36586.75057620024</v>
      </c>
      <c r="C28" s="5">
        <v>130945</v>
      </c>
      <c r="D28" s="2">
        <f t="shared" si="0"/>
        <v>117850.5</v>
      </c>
      <c r="E28" s="11">
        <f t="shared" si="1"/>
        <v>4.3117668487804863</v>
      </c>
      <c r="F28" s="3">
        <v>7857.28</v>
      </c>
      <c r="G28" s="6">
        <v>239.6</v>
      </c>
      <c r="H28" s="11">
        <f t="shared" si="2"/>
        <v>11.562925409015026</v>
      </c>
      <c r="I28" s="10">
        <f t="shared" si="3"/>
        <v>0.37289584566711986</v>
      </c>
    </row>
    <row r="29" spans="1:9" x14ac:dyDescent="0.45">
      <c r="A29">
        <v>1999</v>
      </c>
      <c r="B29" s="1">
        <v>37562.59048951124</v>
      </c>
      <c r="C29" s="5">
        <v>132267</v>
      </c>
      <c r="D29" s="2">
        <f t="shared" si="0"/>
        <v>119040.3</v>
      </c>
      <c r="E29" s="11">
        <f t="shared" si="1"/>
        <v>4.4714620406485652</v>
      </c>
      <c r="F29" s="3">
        <v>8324.3989999999994</v>
      </c>
      <c r="G29" s="6">
        <v>244.6</v>
      </c>
      <c r="H29" s="11">
        <f t="shared" si="2"/>
        <v>11.999930856091577</v>
      </c>
      <c r="I29" s="10">
        <f t="shared" si="3"/>
        <v>0.37262398377726463</v>
      </c>
    </row>
    <row r="30" spans="1:9" x14ac:dyDescent="0.45">
      <c r="A30">
        <v>2000</v>
      </c>
      <c r="B30" s="1">
        <v>37698.402864532341</v>
      </c>
      <c r="C30" s="5">
        <v>134473</v>
      </c>
      <c r="D30" s="2">
        <f t="shared" si="0"/>
        <v>121025.7</v>
      </c>
      <c r="E30" s="11">
        <f t="shared" si="1"/>
        <v>4.5624755955620317</v>
      </c>
      <c r="F30" s="3">
        <v>8907.0190000000002</v>
      </c>
      <c r="G30" s="6">
        <v>252.9</v>
      </c>
      <c r="H30" s="11">
        <f t="shared" si="2"/>
        <v>12.418406086990906</v>
      </c>
      <c r="I30" s="10">
        <f t="shared" si="3"/>
        <v>0.3673962313361232</v>
      </c>
    </row>
    <row r="31" spans="1:9" x14ac:dyDescent="0.45">
      <c r="A31">
        <v>2001</v>
      </c>
      <c r="B31" s="1">
        <v>36949.439928957363</v>
      </c>
      <c r="C31" s="5">
        <v>137088</v>
      </c>
      <c r="D31" s="2">
        <f t="shared" si="0"/>
        <v>123379.2</v>
      </c>
      <c r="E31" s="11">
        <f t="shared" si="1"/>
        <v>4.5587923388828164</v>
      </c>
      <c r="F31" s="3">
        <v>9184.6329999999998</v>
      </c>
      <c r="G31" s="6">
        <v>260</v>
      </c>
      <c r="H31" s="11">
        <f t="shared" si="2"/>
        <v>12.45577536846154</v>
      </c>
      <c r="I31" s="10">
        <f t="shared" si="3"/>
        <v>0.36599827823050168</v>
      </c>
    </row>
    <row r="32" spans="1:9" x14ac:dyDescent="0.45">
      <c r="A32">
        <v>2002</v>
      </c>
      <c r="B32" s="1">
        <v>35683.048399024541</v>
      </c>
      <c r="C32" s="5">
        <v>139703</v>
      </c>
      <c r="D32" s="2">
        <f t="shared" si="0"/>
        <v>125732.7</v>
      </c>
      <c r="E32" s="11">
        <f t="shared" si="1"/>
        <v>4.4865260194400332</v>
      </c>
      <c r="F32" s="3">
        <v>9436.8230000000003</v>
      </c>
      <c r="G32" s="6">
        <v>264.2</v>
      </c>
      <c r="H32" s="11">
        <f t="shared" si="2"/>
        <v>12.594336827403485</v>
      </c>
      <c r="I32" s="10">
        <f t="shared" si="3"/>
        <v>0.35623360570109502</v>
      </c>
    </row>
    <row r="33" spans="1:9" x14ac:dyDescent="0.45">
      <c r="A33">
        <v>2003</v>
      </c>
      <c r="B33" s="1">
        <v>35030.650563383395</v>
      </c>
      <c r="C33" s="5">
        <v>141843</v>
      </c>
      <c r="D33" s="2">
        <f t="shared" si="0"/>
        <v>127658.7</v>
      </c>
      <c r="E33" s="11">
        <f t="shared" si="1"/>
        <v>4.4719673110757912</v>
      </c>
      <c r="F33" s="3">
        <v>9864.1880000000001</v>
      </c>
      <c r="G33" s="6">
        <v>270.3</v>
      </c>
      <c r="H33" s="11">
        <f t="shared" si="2"/>
        <v>12.867601512393636</v>
      </c>
      <c r="I33" s="10">
        <f t="shared" si="3"/>
        <v>0.34753697546264117</v>
      </c>
    </row>
    <row r="34" spans="1:9" x14ac:dyDescent="0.45">
      <c r="A34">
        <v>2004</v>
      </c>
      <c r="B34" s="1">
        <v>35579.684397044184</v>
      </c>
      <c r="C34" s="5">
        <v>143982</v>
      </c>
      <c r="D34" s="2">
        <f t="shared" si="0"/>
        <v>129583.8</v>
      </c>
      <c r="E34" s="11">
        <f t="shared" si="1"/>
        <v>4.6105507069696943</v>
      </c>
      <c r="F34" s="3">
        <v>10540.946</v>
      </c>
      <c r="G34" s="6">
        <v>277.5</v>
      </c>
      <c r="H34" s="11">
        <f t="shared" si="2"/>
        <v>13.393648863423424</v>
      </c>
      <c r="I34" s="10">
        <f t="shared" si="3"/>
        <v>0.34423410334136795</v>
      </c>
    </row>
    <row r="35" spans="1:9" x14ac:dyDescent="0.45">
      <c r="A35">
        <v>2005</v>
      </c>
      <c r="B35" s="1">
        <v>35800.301284035326</v>
      </c>
      <c r="C35" s="5">
        <v>145881</v>
      </c>
      <c r="D35" s="2">
        <f t="shared" si="0"/>
        <v>131292.9</v>
      </c>
      <c r="E35" s="11">
        <f t="shared" si="1"/>
        <v>4.700325376454721</v>
      </c>
      <c r="F35" s="3">
        <v>11239.82</v>
      </c>
      <c r="G35" s="6">
        <v>286.89999999999998</v>
      </c>
      <c r="H35" s="11">
        <f t="shared" si="2"/>
        <v>13.813734862321368</v>
      </c>
      <c r="I35" s="10">
        <f t="shared" si="3"/>
        <v>0.34026462960972464</v>
      </c>
    </row>
    <row r="36" spans="1:9" x14ac:dyDescent="0.45">
      <c r="A36">
        <v>2006</v>
      </c>
      <c r="B36" s="1">
        <v>36040.612483259269</v>
      </c>
      <c r="C36" s="5">
        <v>148361</v>
      </c>
      <c r="D36" s="2">
        <f t="shared" si="0"/>
        <v>133524.9</v>
      </c>
      <c r="E36" s="11">
        <f t="shared" si="1"/>
        <v>4.8123191777659455</v>
      </c>
      <c r="F36" s="3">
        <v>12004.751</v>
      </c>
      <c r="G36" s="6">
        <v>296.10000000000002</v>
      </c>
      <c r="H36" s="11">
        <f t="shared" si="2"/>
        <v>14.295424527524485</v>
      </c>
      <c r="I36" s="10">
        <f t="shared" si="3"/>
        <v>0.33663352693725751</v>
      </c>
    </row>
    <row r="37" spans="1:9" x14ac:dyDescent="0.45">
      <c r="A37">
        <v>2007</v>
      </c>
      <c r="B37" s="1">
        <v>37061.294595757114</v>
      </c>
      <c r="C37" s="5">
        <v>149875</v>
      </c>
      <c r="D37" s="2">
        <f t="shared" si="0"/>
        <v>134887.5</v>
      </c>
      <c r="E37" s="11">
        <f t="shared" si="1"/>
        <v>4.9991053747851879</v>
      </c>
      <c r="F37" s="3">
        <v>12321.373</v>
      </c>
      <c r="G37" s="6">
        <v>304.60000000000002</v>
      </c>
      <c r="H37" s="11">
        <f t="shared" si="2"/>
        <v>14.263020747866054</v>
      </c>
      <c r="I37" s="10">
        <f t="shared" si="3"/>
        <v>0.35049415289766883</v>
      </c>
    </row>
    <row r="38" spans="1:9" x14ac:dyDescent="0.45">
      <c r="A38">
        <v>2008</v>
      </c>
      <c r="B38" s="1">
        <v>34395.552223719198</v>
      </c>
      <c r="C38" s="5">
        <v>152462</v>
      </c>
      <c r="D38" s="2">
        <f t="shared" si="0"/>
        <v>137215.80000000002</v>
      </c>
      <c r="E38" s="11">
        <f t="shared" si="1"/>
        <v>4.7196132148194092</v>
      </c>
      <c r="F38" s="3">
        <v>12427.821</v>
      </c>
      <c r="G38" s="6">
        <v>316.2</v>
      </c>
      <c r="H38" s="11">
        <f t="shared" si="2"/>
        <v>13.858474650853893</v>
      </c>
      <c r="I38" s="10">
        <f t="shared" si="3"/>
        <v>0.34055791374764388</v>
      </c>
    </row>
    <row r="39" spans="1:9" x14ac:dyDescent="0.45">
      <c r="A39">
        <v>2009</v>
      </c>
      <c r="B39" s="1">
        <v>32573.373809300658</v>
      </c>
      <c r="C39" s="5">
        <v>153543</v>
      </c>
      <c r="D39" s="2">
        <f t="shared" si="0"/>
        <v>138188.70000000001</v>
      </c>
      <c r="E39" s="11">
        <f t="shared" si="1"/>
        <v>4.5012721813213066</v>
      </c>
      <c r="F39" s="3">
        <v>12126.078</v>
      </c>
      <c r="G39" s="6">
        <v>315.2</v>
      </c>
      <c r="H39" s="11">
        <f t="shared" si="2"/>
        <v>13.564895630710662</v>
      </c>
      <c r="I39" s="10">
        <f t="shared" si="3"/>
        <v>0.33183242273759284</v>
      </c>
    </row>
    <row r="40" spans="1:9" x14ac:dyDescent="0.45">
      <c r="A40">
        <v>2010</v>
      </c>
      <c r="B40" s="1">
        <v>32295.404845123558</v>
      </c>
      <c r="C40" s="5">
        <v>156167</v>
      </c>
      <c r="D40" s="2">
        <f t="shared" si="0"/>
        <v>140550.30000000002</v>
      </c>
      <c r="E40" s="11">
        <f t="shared" si="1"/>
        <v>4.5391288396035696</v>
      </c>
      <c r="F40" s="3">
        <v>12739.541999999999</v>
      </c>
      <c r="G40" s="6">
        <v>320.39999999999998</v>
      </c>
      <c r="H40" s="11">
        <f t="shared" si="2"/>
        <v>14.019858018726593</v>
      </c>
      <c r="I40" s="10">
        <f t="shared" si="3"/>
        <v>0.32376425164509998</v>
      </c>
    </row>
    <row r="41" spans="1:9" x14ac:dyDescent="0.45">
      <c r="A41">
        <v>2011</v>
      </c>
      <c r="B41" s="1">
        <v>31999.281364054918</v>
      </c>
      <c r="C41" s="5">
        <v>158367</v>
      </c>
      <c r="D41" s="2">
        <f t="shared" si="0"/>
        <v>142530.30000000002</v>
      </c>
      <c r="E41" s="11">
        <f t="shared" si="1"/>
        <v>4.5608671726031567</v>
      </c>
      <c r="F41" s="3">
        <v>13352.254999999999</v>
      </c>
      <c r="G41" s="6">
        <v>330.4</v>
      </c>
      <c r="H41" s="11">
        <f t="shared" si="2"/>
        <v>14.249410148305085</v>
      </c>
      <c r="I41" s="10">
        <f t="shared" si="3"/>
        <v>0.32007410307756878</v>
      </c>
    </row>
    <row r="42" spans="1:9" x14ac:dyDescent="0.45">
      <c r="A42">
        <v>2012</v>
      </c>
      <c r="B42" s="1">
        <v>32160.690348697051</v>
      </c>
      <c r="C42" s="5">
        <v>160681</v>
      </c>
      <c r="D42" s="2">
        <f t="shared" si="0"/>
        <v>144612.9</v>
      </c>
      <c r="E42" s="11">
        <f t="shared" si="1"/>
        <v>4.6508506973270913</v>
      </c>
      <c r="F42" s="3">
        <v>14061.878000000001</v>
      </c>
      <c r="G42" s="6">
        <v>337.3</v>
      </c>
      <c r="H42" s="11">
        <f t="shared" si="2"/>
        <v>14.69972778772606</v>
      </c>
      <c r="I42" s="10">
        <f t="shared" si="3"/>
        <v>0.31639026004348508</v>
      </c>
    </row>
    <row r="43" spans="1:9" x14ac:dyDescent="0.45">
      <c r="A43">
        <v>2013</v>
      </c>
      <c r="B43" s="1">
        <v>32482.86161835352</v>
      </c>
      <c r="C43" s="5">
        <v>162998</v>
      </c>
      <c r="D43" s="2">
        <f t="shared" si="0"/>
        <v>146698.20000000001</v>
      </c>
      <c r="E43" s="11">
        <f t="shared" si="1"/>
        <v>4.7651773302615492</v>
      </c>
      <c r="F43" s="3">
        <v>14444.823</v>
      </c>
      <c r="G43" s="6">
        <v>342.2</v>
      </c>
      <c r="H43" s="11">
        <f t="shared" si="2"/>
        <v>14.883824049678552</v>
      </c>
      <c r="I43" s="10">
        <f t="shared" si="3"/>
        <v>0.32015813371325519</v>
      </c>
    </row>
    <row r="44" spans="1:9" x14ac:dyDescent="0.45">
      <c r="A44">
        <v>2014</v>
      </c>
      <c r="B44" s="1">
        <v>32873.223831938674</v>
      </c>
      <c r="C44" s="5">
        <v>165033</v>
      </c>
      <c r="D44" s="2">
        <f t="shared" si="0"/>
        <v>148529.70000000001</v>
      </c>
      <c r="E44" s="11">
        <f t="shared" si="1"/>
        <v>4.8826500737907015</v>
      </c>
      <c r="F44" s="3">
        <v>15144.032999999999</v>
      </c>
      <c r="G44" s="6">
        <v>347.8</v>
      </c>
      <c r="H44" s="11">
        <f t="shared" si="2"/>
        <v>15.353036330649797</v>
      </c>
      <c r="I44" s="10">
        <f t="shared" si="3"/>
        <v>0.31802504525071035</v>
      </c>
    </row>
    <row r="45" spans="1:9" x14ac:dyDescent="0.45">
      <c r="A45">
        <v>2015</v>
      </c>
      <c r="B45" s="1">
        <v>34073.973096646798</v>
      </c>
      <c r="C45" s="5">
        <v>167314</v>
      </c>
      <c r="D45" s="2">
        <f t="shared" si="0"/>
        <v>150582.6</v>
      </c>
      <c r="E45" s="11">
        <f t="shared" si="1"/>
        <v>5.1309474612231263</v>
      </c>
      <c r="F45" s="3">
        <v>15739.598</v>
      </c>
      <c r="G45" s="6">
        <v>348.2</v>
      </c>
      <c r="H45" s="11">
        <f t="shared" si="2"/>
        <v>15.938490105686389</v>
      </c>
      <c r="I45" s="10">
        <f t="shared" si="3"/>
        <v>0.32192180232885131</v>
      </c>
    </row>
    <row r="46" spans="1:9" x14ac:dyDescent="0.45">
      <c r="F46" s="3"/>
      <c r="G46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Drum</dc:creator>
  <cp:lastModifiedBy>Kevin Drum</cp:lastModifiedBy>
  <dcterms:created xsi:type="dcterms:W3CDTF">2018-01-10T18:32:05Z</dcterms:created>
  <dcterms:modified xsi:type="dcterms:W3CDTF">2018-01-10T19:17:35Z</dcterms:modified>
</cp:coreProperties>
</file>