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595" windowHeight="5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<sst xmlns="http://schemas.openxmlformats.org/spreadsheetml/2006/main" count="4" uniqueCount="4">
  <si>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Flint @ 10 m/d</t>
  </si>
  <si>
    <t>Michigan @ 10</t>
  </si>
  <si>
    <t>Genesee</t>
  </si>
  <si>
    <t>Flint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</si>
</sst>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[$-409]dddd\,\ mmmm\ dd\,\ yyyy"/>
    <numFmt numFmtId="167" formatCode="[$-409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57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38" fillId="0" borderId="0" xfId="0" applyNumberFormat="1" applyFont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Lead Poisoning in Flint
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11"/>
          <c:y val="-0.03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625"/>
          <c:w val="0.949"/>
          <c:h val="0.84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Sheet1!$B$2:$B$20</c:f>
              <c:numCache/>
            </c:numRef>
          </c:cat>
          <c:val>
            <c:numRef>
              <c:f>Sheet1!$D$2:$D$20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Sheet1!$F$2:$F$20</c:f>
              <c:numCache/>
            </c:numRef>
          </c:val>
          <c:smooth val="0"/>
        </c:ser>
        <c:marker val="1"/>
        <c:axId val="18201574"/>
        <c:axId val="29596439"/>
      </c:lineChart>
      <c:catAx>
        <c:axId val="1820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96439"/>
        <c:crosses val="autoZero"/>
        <c:auto val="1"/>
        <c:lblOffset val="100"/>
        <c:tickLblSkip val="2"/>
        <c:noMultiLvlLbl val="0"/>
      </c:catAx>
      <c:valAx>
        <c:axId val="29596439"/>
        <c:scaling>
          <c:orientation val="minMax"/>
          <c:max val="0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20157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10</xdr:row>
      <xdr:rowOff>114300</xdr:rowOff>
    </xdr:from>
    <xdr:to>
      <xdr:col>12</xdr:col>
      <xdr:colOff>400050</xdr:colOff>
      <xdr:row>29</xdr:row>
      <xdr:rowOff>161925</xdr:rowOff>
    </xdr:to>
    <xdr:grpSp>
      <xdr:nvGrpSpPr>
        <xdr:cNvPr id="1" name="Group 7"/>
        <xdr:cNvGrpSpPr>
          <a:grpSpLocks/>
        </xdr:cNvGrpSpPr>
      </xdr:nvGrpSpPr>
      <xdr:grpSpPr>
        <a:xfrm>
          <a:off x="5086350" y="2019300"/>
          <a:ext cx="3514725" cy="3667125"/>
          <a:chOff x="5086349" y="2019300"/>
          <a:chExt cx="3514725" cy="3667125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5086349" y="2019300"/>
          <a:ext cx="3514725" cy="366712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5115345" y="2257663"/>
            <a:ext cx="3447067" cy="296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Children under 6 with elevated blood lead levels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5771720" y="3314712"/>
            <a:ext cx="1014877" cy="2805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339966"/>
                </a:solidFill>
                <a:latin typeface="Calibri"/>
                <a:ea typeface="Calibri"/>
                <a:cs typeface="Calibri"/>
              </a:rPr>
              <a:t>Above 5 m/d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5771720" y="4733889"/>
            <a:ext cx="1093079" cy="2805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Above 10 m/d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3" max="3" width="13.57421875" style="0" customWidth="1"/>
    <col min="6" max="6" width="14.140625" style="0" customWidth="1"/>
    <col min="8" max="8" width="13.8515625" style="0" customWidth="1"/>
    <col min="9" max="9" width="8.28125" style="0" customWidth="1"/>
  </cols>
  <sheetData>
    <row r="1" spans="3:8" ht="15">
      <c r="C1" t="s">
        <v>2</v>
      </c>
      <c r="D1" t="s">
        <v>3</v>
      </c>
      <c r="F1" t="s">
        <v>0</v>
      </c>
      <c r="H1" t="s">
        <v>1</v>
      </c>
    </row>
    <row r="2" spans="2:8" ht="15">
      <c r="B2">
        <v>1998</v>
      </c>
      <c r="D2" s="2">
        <f aca="true" t="shared" si="0" ref="D2:D8">6*F2</f>
        <v>0.50634</v>
      </c>
      <c r="E2" s="2"/>
      <c r="F2" s="2">
        <f>0.87*H2</f>
        <v>0.08439</v>
      </c>
      <c r="H2" s="1">
        <v>0.097</v>
      </c>
    </row>
    <row r="3" spans="2:8" ht="15">
      <c r="B3">
        <v>1999</v>
      </c>
      <c r="D3" s="2">
        <f t="shared" si="0"/>
        <v>0.37584</v>
      </c>
      <c r="E3" s="2"/>
      <c r="F3" s="2">
        <f>0.87*H3</f>
        <v>0.06264</v>
      </c>
      <c r="H3" s="1">
        <v>0.072</v>
      </c>
    </row>
    <row r="4" spans="2:8" ht="15">
      <c r="B4">
        <v>2000</v>
      </c>
      <c r="D4" s="2">
        <f t="shared" si="0"/>
        <v>0.28188</v>
      </c>
      <c r="E4" s="2"/>
      <c r="F4" s="2">
        <f>0.87*H4</f>
        <v>0.04698</v>
      </c>
      <c r="G4" s="3"/>
      <c r="H4" s="1">
        <v>0.054</v>
      </c>
    </row>
    <row r="5" spans="2:9" ht="15">
      <c r="B5">
        <v>2001</v>
      </c>
      <c r="D5" s="2">
        <f t="shared" si="0"/>
        <v>0.28800000000000003</v>
      </c>
      <c r="E5" s="2"/>
      <c r="F5" s="1">
        <v>0.048</v>
      </c>
      <c r="G5" s="5"/>
      <c r="H5" s="1">
        <v>0.055</v>
      </c>
      <c r="I5" s="5">
        <f>F5/H5</f>
        <v>0.8727272727272728</v>
      </c>
    </row>
    <row r="6" spans="2:8" ht="15">
      <c r="B6">
        <v>2002</v>
      </c>
      <c r="D6" s="2">
        <f t="shared" si="0"/>
        <v>0.24</v>
      </c>
      <c r="E6" s="2"/>
      <c r="F6" s="1">
        <v>0.04</v>
      </c>
      <c r="G6" s="5"/>
      <c r="H6" s="1">
        <v>0.044</v>
      </c>
    </row>
    <row r="7" spans="2:8" ht="15">
      <c r="B7">
        <v>2003</v>
      </c>
      <c r="D7" s="2">
        <f t="shared" si="0"/>
        <v>0.162</v>
      </c>
      <c r="E7" s="2"/>
      <c r="F7" s="1">
        <v>0.027</v>
      </c>
      <c r="G7" s="5"/>
      <c r="H7" s="1">
        <v>0.032</v>
      </c>
    </row>
    <row r="8" spans="2:8" ht="15">
      <c r="B8">
        <v>2004</v>
      </c>
      <c r="D8" s="2">
        <f t="shared" si="0"/>
        <v>0.15000000000000002</v>
      </c>
      <c r="E8" s="2"/>
      <c r="F8" s="1">
        <v>0.025</v>
      </c>
      <c r="G8" s="5"/>
      <c r="H8" s="1">
        <v>0.025</v>
      </c>
    </row>
    <row r="9" spans="2:8" ht="15">
      <c r="B9">
        <v>2005</v>
      </c>
      <c r="C9" s="1">
        <v>0.098</v>
      </c>
      <c r="D9" s="1">
        <v>0.162</v>
      </c>
      <c r="E9" s="1"/>
      <c r="F9" s="1">
        <v>0.027</v>
      </c>
      <c r="G9" s="4">
        <f>D9/F9</f>
        <v>6</v>
      </c>
      <c r="H9" s="1">
        <v>0.024</v>
      </c>
    </row>
    <row r="10" spans="2:8" ht="15">
      <c r="B10">
        <v>2006</v>
      </c>
      <c r="C10" s="1"/>
      <c r="D10" s="1">
        <v>0.152</v>
      </c>
      <c r="E10" s="1"/>
      <c r="F10" s="1">
        <v>0.013</v>
      </c>
      <c r="H10" s="1"/>
    </row>
    <row r="11" spans="2:8" ht="15">
      <c r="B11">
        <v>2007</v>
      </c>
      <c r="C11" s="1">
        <v>0.084</v>
      </c>
      <c r="D11" s="1">
        <v>0.136</v>
      </c>
      <c r="E11" s="1"/>
      <c r="F11" s="1">
        <v>0.018000000000000002</v>
      </c>
      <c r="H11" s="1"/>
    </row>
    <row r="12" spans="2:8" ht="15">
      <c r="B12">
        <v>2008</v>
      </c>
      <c r="C12" s="1">
        <v>0.067</v>
      </c>
      <c r="D12" s="1">
        <v>0.118</v>
      </c>
      <c r="E12" s="1"/>
      <c r="F12" s="1">
        <v>0.013999999999999999</v>
      </c>
      <c r="H12" s="1"/>
    </row>
    <row r="13" spans="2:8" ht="15">
      <c r="B13">
        <v>2009</v>
      </c>
      <c r="C13" s="1">
        <v>0.062</v>
      </c>
      <c r="D13" s="1">
        <v>0.105</v>
      </c>
      <c r="E13" s="1"/>
      <c r="F13" s="1">
        <v>0.01</v>
      </c>
      <c r="H13" s="1"/>
    </row>
    <row r="14" spans="2:8" ht="15">
      <c r="B14">
        <v>2010</v>
      </c>
      <c r="C14" s="1">
        <v>0.043</v>
      </c>
      <c r="D14" s="1">
        <v>0.074</v>
      </c>
      <c r="E14" s="1"/>
      <c r="F14" s="1">
        <v>0.008</v>
      </c>
      <c r="H14" s="1"/>
    </row>
    <row r="15" spans="2:8" ht="15">
      <c r="B15">
        <v>2011</v>
      </c>
      <c r="C15" s="1">
        <v>0.037</v>
      </c>
      <c r="D15" s="1">
        <v>0.065</v>
      </c>
      <c r="E15" s="1"/>
      <c r="F15" s="1">
        <v>0.007</v>
      </c>
      <c r="H15" s="1"/>
    </row>
    <row r="16" spans="2:8" ht="15">
      <c r="B16">
        <v>2012</v>
      </c>
      <c r="C16" s="1">
        <v>0.029</v>
      </c>
      <c r="D16" s="1">
        <v>0.048</v>
      </c>
      <c r="E16" s="1"/>
      <c r="F16" s="1">
        <v>0.005</v>
      </c>
      <c r="H16" s="1"/>
    </row>
    <row r="17" spans="2:8" ht="15">
      <c r="B17">
        <v>2013</v>
      </c>
      <c r="C17" s="1">
        <v>0.022</v>
      </c>
      <c r="D17" s="1">
        <v>0.036</v>
      </c>
      <c r="E17" s="4">
        <f>D17/C17</f>
        <v>1.6363636363636362</v>
      </c>
      <c r="F17" s="1">
        <v>0.003</v>
      </c>
      <c r="G17" s="4"/>
      <c r="H17" s="1"/>
    </row>
    <row r="18" spans="2:8" ht="15">
      <c r="B18">
        <v>2014</v>
      </c>
      <c r="C18" s="1">
        <v>0.032</v>
      </c>
      <c r="D18" s="2">
        <f>1.6*C18</f>
        <v>0.0512</v>
      </c>
      <c r="E18" s="2"/>
      <c r="F18" s="2">
        <f>D18/6</f>
        <v>0.008533333333333334</v>
      </c>
      <c r="H18" s="1"/>
    </row>
    <row r="19" spans="2:8" ht="15">
      <c r="B19">
        <v>2015</v>
      </c>
      <c r="C19" s="1">
        <v>0.04</v>
      </c>
      <c r="D19" s="2">
        <f>1.6*C19</f>
        <v>0.064</v>
      </c>
      <c r="E19" s="2"/>
      <c r="F19" s="2">
        <f>D19/6</f>
        <v>0.010666666666666666</v>
      </c>
      <c r="H19" s="1"/>
    </row>
    <row r="20" spans="2:6" ht="15">
      <c r="B20">
        <v>2016</v>
      </c>
      <c r="D20" s="1">
        <v>0.03</v>
      </c>
      <c r="E20" s="1"/>
      <c r="F20" s="2">
        <f>D20/6</f>
        <v>0.005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Drum</dc:creator>
  <cp:keywords/>
  <dc:description/>
  <cp:lastModifiedBy>Kevin Drum</cp:lastModifiedBy>
  <dcterms:created xsi:type="dcterms:W3CDTF">2016-01-25T20:00:37Z</dcterms:created>
  <dcterms:modified xsi:type="dcterms:W3CDTF">2016-01-26T01:06:24Z</dcterms:modified>
  <cp:category/>
  <cp:version/>
  <cp:contentType/>
  <cp:contentStatus/>
</cp:coreProperties>
</file>